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Settlement Data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;[Red]-&quot;$&quot;#,##0.00"/>
  </numFmts>
  <fonts count="12">
    <font>
      <name val="Calibri"/>
      <family val="2"/>
      <color theme="1"/>
      <sz val="11"/>
      <scheme val="minor"/>
    </font>
    <font>
      <name val="Inter"/>
      <b val="1"/>
      <sz val="18"/>
    </font>
    <font>
      <i val="1"/>
      <color rgb="0064748B"/>
    </font>
    <font>
      <name val="Inter"/>
      <b val="1"/>
      <sz val="12"/>
    </font>
    <font>
      <name val="Inter"/>
      <color rgb="00334155"/>
      <sz val="11"/>
    </font>
    <font>
      <name val="Inter"/>
      <b val="1"/>
      <color rgb="00FFFFFF"/>
      <sz val="11"/>
    </font>
    <font>
      <name val="Inter"/>
      <i val="1"/>
      <color rgb="0094A3B8"/>
      <sz val="10"/>
    </font>
    <font>
      <i val="1"/>
      <color rgb="0064748B"/>
      <sz val="10"/>
    </font>
    <font>
      <color rgb="0094A3B8"/>
      <sz val="10"/>
    </font>
    <font>
      <name val="Inter"/>
      <b val="1"/>
      <color rgb="00FFFFFF"/>
      <sz val="12"/>
    </font>
    <font>
      <color rgb="0064748B"/>
      <sz val="10"/>
    </font>
    <font>
      <name val="Inter"/>
      <i val="1"/>
      <color rgb="0094A3B8"/>
      <sz val="9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0B981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horizontal="left" vertical="center"/>
    </xf>
    <xf numFmtId="0" fontId="6" fillId="0" borderId="0" applyAlignment="1" pivotButton="0" quotePrefix="0" xfId="0">
      <alignment wrapText="1"/>
    </xf>
    <xf numFmtId="0" fontId="7" fillId="0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3" borderId="0" pivotButton="0" quotePrefix="0" xfId="0"/>
    <xf numFmtId="164" fontId="9" fillId="3" borderId="0" pivotButton="0" quotePrefix="0" xfId="0"/>
    <xf numFmtId="0" fontId="10" fillId="0" borderId="0" pivotButton="0" quotePrefix="0" xfId="0"/>
    <xf numFmtId="164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Free Amazon Settlement Reconciliation Template</t>
        </is>
      </c>
    </row>
    <row r="3">
      <c r="A3" s="2" t="inlineStr">
        <is>
          <t>Built by SettlementToExcel.com  |  https://www.settlementtoexcel.com</t>
        </is>
      </c>
    </row>
    <row r="5">
      <c r="A5" s="3" t="inlineStr">
        <is>
          <t>How to use this template</t>
        </is>
      </c>
    </row>
    <row r="6">
      <c r="A6" s="4" t="inlineStr"/>
    </row>
    <row r="7">
      <c r="A7" s="4" t="inlineStr">
        <is>
          <t>1. Open Amazon Seller Central → Reports → Payments → Date Range Reports</t>
        </is>
      </c>
    </row>
    <row r="8">
      <c r="A8" s="4" t="inlineStr">
        <is>
          <t>2. Generate a "Transaction" report in "Tab Delimited" (Flat File V2) format</t>
        </is>
      </c>
    </row>
    <row r="9">
      <c r="A9" s="4" t="inlineStr">
        <is>
          <t>3. Open the .txt file and copy ALL rows including the header</t>
        </is>
      </c>
    </row>
    <row r="10">
      <c r="A10" s="4" t="inlineStr">
        <is>
          <t>4. Paste into the "Settlement Data" tab of this workbook (cell A1)</t>
        </is>
      </c>
    </row>
    <row r="11">
      <c r="A11" s="4" t="inlineStr">
        <is>
          <t>5. The "Summary" tab updates automatically with totals</t>
        </is>
      </c>
    </row>
    <row r="12">
      <c r="A12" s="4" t="inlineStr"/>
    </row>
    <row r="13">
      <c r="A13" s="3" t="inlineStr">
        <is>
          <t>Want this done in 5 seconds without copy-paste? Drop your .txt at:</t>
        </is>
      </c>
    </row>
    <row r="14">
      <c r="A14" s="4" t="inlineStr">
        <is>
          <t xml:space="preserve">    https://app.settlementtoexcel.com</t>
        </is>
      </c>
    </row>
    <row r="15">
      <c r="A15" s="4" t="inlineStr"/>
    </row>
    <row r="16">
      <c r="A16" s="4" t="inlineStr">
        <is>
          <t>───────────────────────────────────────────────────────────────────────</t>
        </is>
      </c>
    </row>
    <row r="17">
      <c r="A17" s="4" t="inlineStr"/>
    </row>
    <row r="18">
      <c r="A18" s="3" t="inlineStr">
        <is>
          <t>DISCLAIMER — please read</t>
        </is>
      </c>
    </row>
    <row r="19">
      <c r="A19" s="4" t="inlineStr"/>
    </row>
    <row r="20">
      <c r="A20" s="4" t="inlineStr">
        <is>
          <t>This template is provided AS-IS for accounting assistance and educational</t>
        </is>
      </c>
    </row>
    <row r="21">
      <c r="A21" s="4" t="inlineStr">
        <is>
          <t>purposes only. It is NOT financial, tax, legal, or accounting advice.</t>
        </is>
      </c>
    </row>
    <row r="22">
      <c r="A22" s="4" t="inlineStr"/>
    </row>
    <row r="23">
      <c r="A23" s="4" t="inlineStr">
        <is>
          <t>Always verify any figures against your official Amazon Seller Central</t>
        </is>
      </c>
    </row>
    <row r="24">
      <c r="A24" s="4" t="inlineStr">
        <is>
          <t>reports, your 1099-K (when received), and your bank statements before</t>
        </is>
      </c>
    </row>
    <row r="25">
      <c r="A25" s="4" t="inlineStr">
        <is>
          <t>filing taxes or making business decisions. The formulas in this template</t>
        </is>
      </c>
    </row>
    <row r="26">
      <c r="A26" s="4" t="inlineStr">
        <is>
          <t>are best-effort and may not handle every edge case in your specific data.</t>
        </is>
      </c>
    </row>
    <row r="27">
      <c r="A27" s="4" t="inlineStr"/>
    </row>
    <row r="28">
      <c r="A28" s="4" t="inlineStr">
        <is>
          <t>We are not affiliated with, endorsed by, or sponsored by Amazon.com, Inc.</t>
        </is>
      </c>
    </row>
    <row r="29">
      <c r="A29" s="4" t="inlineStr">
        <is>
          <t>"Amazon" is a trademark of its respective owner.</t>
        </is>
      </c>
    </row>
    <row r="30">
      <c r="A30" s="4" t="inlineStr"/>
    </row>
    <row r="31">
      <c r="A31" s="4" t="inlineStr">
        <is>
          <t>By using this template, you agree that SettlementToExcel and Global</t>
        </is>
      </c>
    </row>
    <row r="32">
      <c r="A32" s="4" t="inlineStr">
        <is>
          <t>Pioneers LLC are not liable for any errors, omissions, or financial</t>
        </is>
      </c>
    </row>
    <row r="33">
      <c r="A33" s="4" t="inlineStr">
        <is>
          <t>decisions made based on its output.</t>
        </is>
      </c>
    </row>
    <row r="34">
      <c r="A34" s="4" t="inlineStr"/>
    </row>
    <row r="35">
      <c r="A35" s="4" t="inlineStr">
        <is>
          <t>───────────────────────────────────────────────────────────────────────</t>
        </is>
      </c>
    </row>
    <row r="36">
      <c r="A36" s="4" t="inlineStr"/>
    </row>
    <row r="37">
      <c r="A37" s="4" t="inlineStr">
        <is>
          <t>Built by Global Pioneers LLC  |  https://globalpioneers.io</t>
        </is>
      </c>
    </row>
    <row r="38">
      <c r="A38" s="4" t="inlineStr">
        <is>
          <t>Questions? hello@settlementtoexcel.com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3" customWidth="1" min="2" max="2"/>
    <col width="21" customWidth="1" min="3" max="3"/>
    <col width="14" customWidth="1" min="4" max="4"/>
    <col width="14" customWidth="1" min="5" max="5"/>
    <col width="14" customWidth="1" min="6" max="6"/>
    <col width="18" customWidth="1" min="7" max="7"/>
    <col width="14" customWidth="1" min="8" max="8"/>
    <col width="19" customWidth="1" min="9" max="9"/>
    <col width="15" customWidth="1" min="10" max="10"/>
    <col width="14" customWidth="1" min="11" max="11"/>
    <col width="18" customWidth="1" min="12" max="12"/>
    <col width="14" customWidth="1" min="13" max="13"/>
    <col width="20" customWidth="1" min="14" max="14"/>
    <col width="14" customWidth="1" min="15" max="15"/>
    <col width="16" customWidth="1" min="16" max="16"/>
    <col width="14" customWidth="1" min="17" max="17"/>
    <col width="18" customWidth="1" min="18" max="18"/>
    <col width="17" customWidth="1" min="19" max="19"/>
    <col width="24" customWidth="1" min="20" max="20"/>
    <col width="29" customWidth="1" min="21" max="21"/>
    <col width="14" customWidth="1" min="22" max="22"/>
    <col width="20" customWidth="1" min="23" max="23"/>
    <col width="14" customWidth="1" min="24" max="24"/>
    <col width="20" customWidth="1" min="25" max="25"/>
    <col width="14" customWidth="1" min="26" max="26"/>
  </cols>
  <sheetData>
    <row r="1" ht="22" customHeight="1">
      <c r="A1" s="5" t="inlineStr">
        <is>
          <t>settlement-id</t>
        </is>
      </c>
      <c r="B1" s="5" t="inlineStr">
        <is>
          <t>settlement-start-date</t>
        </is>
      </c>
      <c r="C1" s="5" t="inlineStr">
        <is>
          <t>settlement-end-date</t>
        </is>
      </c>
      <c r="D1" s="5" t="inlineStr">
        <is>
          <t>deposit-date</t>
        </is>
      </c>
      <c r="E1" s="5" t="inlineStr">
        <is>
          <t>total-amount</t>
        </is>
      </c>
      <c r="F1" s="5" t="inlineStr">
        <is>
          <t>currency</t>
        </is>
      </c>
      <c r="G1" s="5" t="inlineStr">
        <is>
          <t>transaction-type</t>
        </is>
      </c>
      <c r="H1" s="5" t="inlineStr">
        <is>
          <t>order-id</t>
        </is>
      </c>
      <c r="I1" s="5" t="inlineStr">
        <is>
          <t>merchant-order-id</t>
        </is>
      </c>
      <c r="J1" s="5" t="inlineStr">
        <is>
          <t>adjustment-id</t>
        </is>
      </c>
      <c r="K1" s="5" t="inlineStr">
        <is>
          <t>shipment-id</t>
        </is>
      </c>
      <c r="L1" s="5" t="inlineStr">
        <is>
          <t>marketplace-name</t>
        </is>
      </c>
      <c r="M1" s="5" t="inlineStr">
        <is>
          <t>amount-type</t>
        </is>
      </c>
      <c r="N1" s="5" t="inlineStr">
        <is>
          <t>amount-description</t>
        </is>
      </c>
      <c r="O1" s="5" t="inlineStr">
        <is>
          <t>amount</t>
        </is>
      </c>
      <c r="P1" s="5" t="inlineStr">
        <is>
          <t>fulfillment-id</t>
        </is>
      </c>
      <c r="Q1" s="5" t="inlineStr">
        <is>
          <t>posted-date</t>
        </is>
      </c>
      <c r="R1" s="5" t="inlineStr">
        <is>
          <t>posted-date-time</t>
        </is>
      </c>
      <c r="S1" s="5" t="inlineStr">
        <is>
          <t>order-item-code</t>
        </is>
      </c>
      <c r="T1" s="5" t="inlineStr">
        <is>
          <t>merchant-order-item-id</t>
        </is>
      </c>
      <c r="U1" s="5" t="inlineStr">
        <is>
          <t>merchant-adjustment-item-id</t>
        </is>
      </c>
      <c r="V1" s="5" t="inlineStr">
        <is>
          <t>sku</t>
        </is>
      </c>
      <c r="W1" s="5" t="inlineStr">
        <is>
          <t>quantity-purchased</t>
        </is>
      </c>
      <c r="X1" s="5" t="inlineStr">
        <is>
          <t>promotion-id</t>
        </is>
      </c>
      <c r="Y1" s="5" t="inlineStr">
        <is>
          <t>transaction-status</t>
        </is>
      </c>
      <c r="Z1" s="5" t="inlineStr">
        <is>
          <t>release-date</t>
        </is>
      </c>
    </row>
    <row r="3">
      <c r="A3" s="6" t="inlineStr">
        <is>
          <t>Paste your settlement rows here (overwrite this note). Make sure the header row above matches the columns from your .txt.</t>
        </is>
      </c>
    </row>
  </sheetData>
  <mergeCells count="1">
    <mergeCell ref="A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</cols>
  <sheetData>
    <row r="1">
      <c r="A1" s="1" t="inlineStr">
        <is>
          <t>Settlement Summary</t>
        </is>
      </c>
    </row>
    <row r="2">
      <c r="A2" s="7" t="inlineStr">
        <is>
          <t>Auto-calculated from the Settlement Data tab.</t>
        </is>
      </c>
    </row>
    <row r="4">
      <c r="A4" t="inlineStr">
        <is>
          <t>Total Revenue</t>
        </is>
      </c>
      <c r="B4" s="8">
        <f>SUMIFS('Settlement Data'!O:O, 'Settlement Data'!M:M, "ItemPrice", 'Settlement Data'!O:O, "&gt;0")</f>
        <v/>
      </c>
    </row>
    <row r="5">
      <c r="A5" t="inlineStr">
        <is>
          <t>Refunds</t>
        </is>
      </c>
      <c r="B5" s="8">
        <f>SUMIFS('Settlement Data'!O:O, 'Settlement Data'!M:M, "ItemPrice", 'Settlement Data'!O:O, "&lt;0")</f>
        <v/>
      </c>
    </row>
    <row r="6">
      <c r="A6" t="inlineStr">
        <is>
          <t>Total Amazon Fees</t>
        </is>
      </c>
      <c r="B6" s="8">
        <f>SUMIFS('Settlement Data'!O:O, 'Settlement Data'!O:O, "&lt;0") - SUMIFS('Settlement Data'!O:O, 'Settlement Data'!M:M, "ItemPrice", 'Settlement Data'!O:O, "&lt;0")</f>
        <v/>
      </c>
    </row>
    <row r="7">
      <c r="A7" t="inlineStr">
        <is>
          <t>Reimbursements (best effort)</t>
        </is>
      </c>
      <c r="B7" s="8">
        <f>SUMIFS('Settlement Data'!O:O, 'Settlement Data'!M:M, "*Reimbursement*", 'Settlement Data'!O:O, "&gt;0")</f>
        <v/>
      </c>
    </row>
    <row r="8">
      <c r="A8" s="9" t="inlineStr">
        <is>
          <t>─────────────────</t>
        </is>
      </c>
    </row>
    <row r="9">
      <c r="A9" s="10" t="inlineStr">
        <is>
          <t>Net Payout (sum of all rows)</t>
        </is>
      </c>
      <c r="B9" s="11">
        <f>SUM('Settlement Data'!O:O)</f>
        <v/>
      </c>
    </row>
    <row r="10">
      <c r="A10" s="9" t="inlineStr">
        <is>
          <t>─────────────────</t>
        </is>
      </c>
    </row>
    <row r="11">
      <c r="A11" s="12" t="inlineStr">
        <is>
          <t>— Released (hit your bank)</t>
        </is>
      </c>
      <c r="B11" s="13">
        <f>SUMIFS('Settlement Data'!O:O, 'Settlement Data'!Y:Y, "Released")</f>
        <v/>
      </c>
    </row>
    <row r="12">
      <c r="A12" s="12" t="inlineStr">
        <is>
          <t>— Deferred (held by Amazon)</t>
        </is>
      </c>
      <c r="B12" s="13">
        <f>SUMIFS('Settlement Data'!O:O, 'Settlement Data'!Y:Y, "Deferred")</f>
        <v/>
      </c>
    </row>
    <row r="13">
      <c r="A13" t="inlineStr">
        <is>
          <t>Line items pasted</t>
        </is>
      </c>
      <c r="B13" s="8">
        <f>COUNTA('Settlement Data'!A:A)-1</f>
        <v/>
      </c>
    </row>
    <row r="16">
      <c r="A16" s="14" t="inlineStr">
        <is>
          <t>Note: 'Reimbursements' uses a wildcard match against the amount-type column and is approximate. For accurate per-row analysis, use the full converter at app.settlementtoexcel.com.</t>
        </is>
      </c>
    </row>
  </sheetData>
  <mergeCells count="1">
    <mergeCell ref="A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2026-04-30T13:26:54Z</dcterms:created>
  <dcterms:modified xsi:type="dcterms:W3CDTF">2026-04-30T13:26:54Z</dcterms:modified>
</cp:coreProperties>
</file>